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SISE_RAM/Dokumendid/2. AJUTINE ÜHISTÖÖ/Omatulude temaatika/"/>
    </mc:Choice>
  </mc:AlternateContent>
  <xr:revisionPtr revIDLastSave="114" documentId="8_{00BC6814-677F-476B-A367-B1F3BAEFB97A}" xr6:coauthVersionLast="47" xr6:coauthVersionMax="47" xr10:uidLastSave="{A1DE901F-4983-482E-A31B-540414ED163D}"/>
  <bookViews>
    <workbookView xWindow="3060" yWindow="0" windowWidth="25710" windowHeight="15435" xr2:uid="{ACC2EE3C-A00D-4FB4-8B14-0F02CA55631D}"/>
  </bookViews>
  <sheets>
    <sheet name="Taksonoomia" sheetId="1" r:id="rId1"/>
    <sheet name="Liigitusabi" sheetId="2" r:id="rId2"/>
  </sheets>
  <definedNames>
    <definedName name="_xlnm._FilterDatabase" localSheetId="0" hidden="1">Taksonoomia!$A$2:$M$15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  <c r="B9" i="2" l="1"/>
  <c r="B12" i="2" s="1"/>
  <c r="B11" i="2" l="1"/>
  <c r="B10" i="2"/>
</calcChain>
</file>

<file path=xl/sharedStrings.xml><?xml version="1.0" encoding="utf-8"?>
<sst xmlns="http://schemas.openxmlformats.org/spreadsheetml/2006/main" count="221" uniqueCount="88">
  <si>
    <t>Klassifikatsioon</t>
  </si>
  <si>
    <t>tunnus</t>
  </si>
  <si>
    <t>kohalduv nõue</t>
  </si>
  <si>
    <t>Nimetus</t>
  </si>
  <si>
    <t>Eesmärk</t>
  </si>
  <si>
    <t>Kohustuslikkus</t>
  </si>
  <si>
    <t>Vahetu vastusooritus</t>
  </si>
  <si>
    <t>Tulu suuruse määramise põhimõte</t>
  </si>
  <si>
    <t>Alternatiiv vabaturul</t>
  </si>
  <si>
    <t>Tulu koguja</t>
  </si>
  <si>
    <t>Tulu kogumise alusakt</t>
  </si>
  <si>
    <t>Õigusakti tase hinna või metoodika määramisel</t>
  </si>
  <si>
    <t>Hinna määraja lubatud madalaim tase</t>
  </si>
  <si>
    <t>Laekumine</t>
  </si>
  <si>
    <t>Kasutaja</t>
  </si>
  <si>
    <t>Näited</t>
  </si>
  <si>
    <t>Maks</t>
  </si>
  <si>
    <t>Üldine eelarvetulu</t>
  </si>
  <si>
    <t>Jah</t>
  </si>
  <si>
    <t>Puudub</t>
  </si>
  <si>
    <t>väärtusest sõltuv tasu</t>
  </si>
  <si>
    <t>N/A</t>
  </si>
  <si>
    <t>Riik</t>
  </si>
  <si>
    <t>Seadus</t>
  </si>
  <si>
    <t>Riigikogu</t>
  </si>
  <si>
    <t>Riigieelarve</t>
  </si>
  <si>
    <t>Tulumaks, käibemaks</t>
  </si>
  <si>
    <t>Aktsiis</t>
  </si>
  <si>
    <t>kogusest sõltuv tasu</t>
  </si>
  <si>
    <t>Kütuseaktsiis</t>
  </si>
  <si>
    <t>Riigilõiv</t>
  </si>
  <si>
    <t>Eelarvekulu katmine</t>
  </si>
  <si>
    <t>Õigus/haldustoiming</t>
  </si>
  <si>
    <t>toimingust sõltuv tasu</t>
  </si>
  <si>
    <t>Ei</t>
  </si>
  <si>
    <t>Dokumendi väljastamine</t>
  </si>
  <si>
    <t>Kohustusliku avaliku teenuse tasu</t>
  </si>
  <si>
    <t>Taimetervise järelevalvetoiming</t>
  </si>
  <si>
    <t>Sundkindlustus</t>
  </si>
  <si>
    <t>Tervisekindlustus, pensionikindlustus</t>
  </si>
  <si>
    <t>Vabatahtliku avaliku teenuse tasu</t>
  </si>
  <si>
    <t>Ministeerium</t>
  </si>
  <si>
    <t>Nõustamine, kiirpass</t>
  </si>
  <si>
    <t>Trahv</t>
  </si>
  <si>
    <t>Karistus</t>
  </si>
  <si>
    <t>Kiiruseületus</t>
  </si>
  <si>
    <t>Seadusega delegeeritud toiming/tehing</t>
  </si>
  <si>
    <t>Tulu teenimine</t>
  </si>
  <si>
    <t>Muu isik</t>
  </si>
  <si>
    <t>Tulu vahetu koguja</t>
  </si>
  <si>
    <t>Notariaalne toiming või tehing</t>
  </si>
  <si>
    <t>Delegeeritud haldusülesanne</t>
  </si>
  <si>
    <t>Tehnoülevaatus, kutse andmine</t>
  </si>
  <si>
    <t>Tulu kinnisasjalt</t>
  </si>
  <si>
    <t>Kinnisasi</t>
  </si>
  <si>
    <t>Kinnisasja müük</t>
  </si>
  <si>
    <t>Tulu vallasasjalt</t>
  </si>
  <si>
    <t>Vallasasi</t>
  </si>
  <si>
    <t>Riik (või Tulu vahetu koguja?)</t>
  </si>
  <si>
    <t>Mööbli vmt müük</t>
  </si>
  <si>
    <t>Avalik ametiteenus</t>
  </si>
  <si>
    <t>Teenus</t>
  </si>
  <si>
    <t>Ministri määrus</t>
  </si>
  <si>
    <t>Nõustamine, täiendav statistika</t>
  </si>
  <si>
    <t>Turuteenuse tasu</t>
  </si>
  <si>
    <t>Koolitus, saali rent</t>
  </si>
  <si>
    <t>Küsimus</t>
  </si>
  <si>
    <t>Vastus (vali rippmenüüst)</t>
  </si>
  <si>
    <t>Tasu kogumise eesmärk</t>
  </si>
  <si>
    <t>Kas teenuse kasutamine on kohustuslik?</t>
  </si>
  <si>
    <t>Mis on vastusoorituseks?</t>
  </si>
  <si>
    <t>Õigus või teenus</t>
  </si>
  <si>
    <t>Klassifikatsioon:</t>
  </si>
  <si>
    <t>Kas võib olla omatulu:</t>
  </si>
  <si>
    <t>Tasu suuruse või hinnametoodika määramise tase:</t>
  </si>
  <si>
    <t>Hinna määramise delegeerimise madalaim tase</t>
  </si>
  <si>
    <t>Hoiatus:</t>
  </si>
  <si>
    <t>Kasutusjuhend</t>
  </si>
  <si>
    <t>1. Vali igale küsimusele vastus rippmenüüst</t>
  </si>
  <si>
    <t>2. Vaata automaatset klassifikatsiooni.</t>
  </si>
  <si>
    <t>3. Kontrolli hoiatust (kui tekib).</t>
  </si>
  <si>
    <t>väärtuspõhine =</t>
  </si>
  <si>
    <t>(ad valorem)</t>
  </si>
  <si>
    <t>toimingupõhine =</t>
  </si>
  <si>
    <t>(toimingute arvust sõltuv tasu, toimingutasu, fikseeritud tasu)</t>
  </si>
  <si>
    <t>ühikupõhine =</t>
  </si>
  <si>
    <t>(mahupõhine, ühikute arvust sõltuv tasu)</t>
  </si>
  <si>
    <t>Tulude klassifitseerimise liigitusabi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</si>
</sst>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0" fontId="5" fillId="0" borderId="0" xfId="0" applyFont="1"/>
    <xf numFmtId="0" fontId="4" fillId="2" borderId="0" xfId="0" applyFont="1" applyFill="1" applyAlignment="1">
      <alignment horizontal="center"/>
    </xf>
    <xf numFmtId="0" fontId="0" fillId="2" borderId="0" xfId="0" applyFill="1"/>
    <xf numFmtId="0" fontId="1" fillId="4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38CE2-4E00-4467-A720-9FB2FC437ECD}">
  <dimension ref="A1:M15"/>
  <sheetViews>
    <sheetView tabSelected="1" topLeftCell="A2" zoomScale="90" zoomScaleNormal="90" workbookViewId="0">
      <selection activeCell="A16" sqref="A16"/>
    </sheetView>
  </sheetViews>
  <sheetFormatPr defaultRowHeight="15" x14ac:dyDescent="0.25"/>
  <cols>
    <col min="1" max="1" width="34.140625" customWidth="1"/>
    <col min="2" max="2" width="18.140625" customWidth="1"/>
    <col min="3" max="3" width="18.85546875" customWidth="1"/>
    <col min="4" max="4" width="20.28515625" customWidth="1"/>
    <col min="5" max="5" width="21.7109375" hidden="1" customWidth="1"/>
    <col min="6" max="6" width="20.28515625" customWidth="1"/>
    <col min="7" max="7" width="13.42578125" hidden="1" customWidth="1"/>
    <col min="8" max="8" width="16.140625" customWidth="1"/>
    <col min="9" max="9" width="21.85546875" customWidth="1"/>
    <col min="10" max="10" width="17.5703125" customWidth="1"/>
    <col min="11" max="11" width="16.7109375" customWidth="1"/>
    <col min="12" max="12" width="24" customWidth="1"/>
    <col min="13" max="13" width="35.28515625" bestFit="1" customWidth="1"/>
  </cols>
  <sheetData>
    <row r="1" spans="1:13" s="1" customFormat="1" x14ac:dyDescent="0.2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2</v>
      </c>
      <c r="L1" s="1" t="s">
        <v>2</v>
      </c>
    </row>
    <row r="2" spans="1:13" s="5" customFormat="1" ht="45" x14ac:dyDescent="0.2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</row>
    <row r="3" spans="1:13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s">
        <v>24</v>
      </c>
      <c r="K3" t="s">
        <v>25</v>
      </c>
      <c r="L3" t="s">
        <v>22</v>
      </c>
      <c r="M3" t="s">
        <v>26</v>
      </c>
    </row>
    <row r="4" spans="1:13" x14ac:dyDescent="0.25">
      <c r="A4" s="2" t="s">
        <v>27</v>
      </c>
      <c r="B4" t="s">
        <v>17</v>
      </c>
      <c r="C4" t="s">
        <v>18</v>
      </c>
      <c r="D4" t="s">
        <v>19</v>
      </c>
      <c r="E4" t="s">
        <v>28</v>
      </c>
      <c r="F4" t="s">
        <v>21</v>
      </c>
      <c r="G4" t="s">
        <v>22</v>
      </c>
      <c r="H4" t="s">
        <v>23</v>
      </c>
      <c r="I4" t="s">
        <v>23</v>
      </c>
      <c r="J4" t="s">
        <v>24</v>
      </c>
      <c r="K4" t="s">
        <v>25</v>
      </c>
      <c r="L4" t="s">
        <v>22</v>
      </c>
      <c r="M4" t="s">
        <v>29</v>
      </c>
    </row>
    <row r="5" spans="1:13" x14ac:dyDescent="0.25">
      <c r="A5" s="2" t="s">
        <v>30</v>
      </c>
      <c r="B5" t="s">
        <v>31</v>
      </c>
      <c r="C5" t="s">
        <v>18</v>
      </c>
      <c r="D5" t="s">
        <v>32</v>
      </c>
      <c r="E5" t="s">
        <v>33</v>
      </c>
      <c r="F5" t="s">
        <v>34</v>
      </c>
      <c r="G5" t="s">
        <v>22</v>
      </c>
      <c r="H5" t="s">
        <v>23</v>
      </c>
      <c r="I5" t="s">
        <v>23</v>
      </c>
      <c r="J5" t="s">
        <v>24</v>
      </c>
      <c r="K5" t="s">
        <v>25</v>
      </c>
      <c r="L5" t="s">
        <v>22</v>
      </c>
      <c r="M5" t="s">
        <v>35</v>
      </c>
    </row>
    <row r="6" spans="1:13" x14ac:dyDescent="0.25">
      <c r="A6" s="2" t="s">
        <v>36</v>
      </c>
      <c r="B6" t="s">
        <v>31</v>
      </c>
      <c r="C6" t="s">
        <v>18</v>
      </c>
      <c r="D6" t="s">
        <v>32</v>
      </c>
      <c r="E6" t="s">
        <v>20</v>
      </c>
      <c r="F6" t="s">
        <v>34</v>
      </c>
      <c r="G6" t="s">
        <v>22</v>
      </c>
      <c r="H6" t="s">
        <v>23</v>
      </c>
      <c r="I6" t="s">
        <v>23</v>
      </c>
      <c r="J6" t="s">
        <v>24</v>
      </c>
      <c r="K6" t="s">
        <v>25</v>
      </c>
      <c r="L6" t="s">
        <v>22</v>
      </c>
      <c r="M6" t="s">
        <v>37</v>
      </c>
    </row>
    <row r="7" spans="1:13" x14ac:dyDescent="0.25">
      <c r="A7" s="2" t="s">
        <v>38</v>
      </c>
      <c r="B7" t="s">
        <v>31</v>
      </c>
      <c r="C7" t="s">
        <v>18</v>
      </c>
      <c r="D7" t="s">
        <v>19</v>
      </c>
      <c r="E7" t="s">
        <v>20</v>
      </c>
      <c r="F7" t="s">
        <v>34</v>
      </c>
      <c r="G7" t="s">
        <v>22</v>
      </c>
      <c r="H7" t="s">
        <v>23</v>
      </c>
      <c r="I7" t="s">
        <v>23</v>
      </c>
      <c r="J7" t="s">
        <v>24</v>
      </c>
      <c r="K7" t="s">
        <v>25</v>
      </c>
      <c r="L7" t="s">
        <v>22</v>
      </c>
      <c r="M7" t="s">
        <v>39</v>
      </c>
    </row>
    <row r="8" spans="1:13" x14ac:dyDescent="0.25">
      <c r="A8" s="2" t="s">
        <v>40</v>
      </c>
      <c r="B8" t="s">
        <v>31</v>
      </c>
      <c r="C8" t="s">
        <v>34</v>
      </c>
      <c r="D8" t="s">
        <v>32</v>
      </c>
      <c r="E8" t="s">
        <v>33</v>
      </c>
      <c r="F8" t="s">
        <v>34</v>
      </c>
      <c r="G8" t="s">
        <v>22</v>
      </c>
      <c r="H8" t="s">
        <v>23</v>
      </c>
      <c r="I8" t="s">
        <v>23</v>
      </c>
      <c r="J8" t="s">
        <v>41</v>
      </c>
      <c r="K8" t="s">
        <v>25</v>
      </c>
      <c r="L8" t="s">
        <v>22</v>
      </c>
      <c r="M8" t="s">
        <v>42</v>
      </c>
    </row>
    <row r="9" spans="1:13" x14ac:dyDescent="0.25">
      <c r="A9" s="2" t="s">
        <v>43</v>
      </c>
      <c r="B9" t="s">
        <v>44</v>
      </c>
      <c r="C9" t="s">
        <v>34</v>
      </c>
      <c r="D9" t="s">
        <v>19</v>
      </c>
      <c r="E9" t="s">
        <v>33</v>
      </c>
      <c r="F9" t="s">
        <v>21</v>
      </c>
      <c r="G9" t="s">
        <v>22</v>
      </c>
      <c r="H9" t="s">
        <v>23</v>
      </c>
      <c r="I9" t="s">
        <v>23</v>
      </c>
      <c r="J9" t="s">
        <v>24</v>
      </c>
      <c r="K9" t="s">
        <v>25</v>
      </c>
      <c r="L9" t="s">
        <v>22</v>
      </c>
      <c r="M9" t="s">
        <v>45</v>
      </c>
    </row>
    <row r="10" spans="1:13" x14ac:dyDescent="0.25">
      <c r="A10" s="2" t="s">
        <v>46</v>
      </c>
      <c r="B10" t="s">
        <v>47</v>
      </c>
      <c r="C10" t="s">
        <v>18</v>
      </c>
      <c r="D10" t="s">
        <v>32</v>
      </c>
      <c r="E10" t="s">
        <v>33</v>
      </c>
      <c r="F10" t="s">
        <v>34</v>
      </c>
      <c r="G10" t="s">
        <v>48</v>
      </c>
      <c r="H10" t="s">
        <v>23</v>
      </c>
      <c r="I10" t="s">
        <v>23</v>
      </c>
      <c r="J10" t="s">
        <v>24</v>
      </c>
      <c r="K10" t="s">
        <v>49</v>
      </c>
      <c r="L10" t="s">
        <v>49</v>
      </c>
      <c r="M10" t="s">
        <v>50</v>
      </c>
    </row>
    <row r="11" spans="1:13" x14ac:dyDescent="0.25">
      <c r="A11" s="2" t="s">
        <v>51</v>
      </c>
      <c r="B11" t="s">
        <v>47</v>
      </c>
      <c r="C11" t="s">
        <v>18</v>
      </c>
      <c r="D11" t="s">
        <v>32</v>
      </c>
      <c r="E11" t="s">
        <v>33</v>
      </c>
      <c r="F11" t="s">
        <v>18</v>
      </c>
      <c r="G11" t="s">
        <v>48</v>
      </c>
      <c r="H11" t="s">
        <v>23</v>
      </c>
      <c r="I11" t="s">
        <v>23</v>
      </c>
      <c r="J11" t="s">
        <v>41</v>
      </c>
      <c r="K11" t="s">
        <v>49</v>
      </c>
      <c r="L11" t="s">
        <v>49</v>
      </c>
      <c r="M11" t="s">
        <v>52</v>
      </c>
    </row>
    <row r="12" spans="1:13" x14ac:dyDescent="0.25">
      <c r="A12" s="2" t="s">
        <v>53</v>
      </c>
      <c r="B12" t="s">
        <v>47</v>
      </c>
      <c r="C12" t="s">
        <v>34</v>
      </c>
      <c r="D12" t="s">
        <v>54</v>
      </c>
      <c r="E12" t="s">
        <v>20</v>
      </c>
      <c r="F12" t="s">
        <v>18</v>
      </c>
      <c r="G12" t="s">
        <v>22</v>
      </c>
      <c r="H12" t="s">
        <v>23</v>
      </c>
      <c r="I12" t="s">
        <v>23</v>
      </c>
      <c r="J12" t="s">
        <v>41</v>
      </c>
      <c r="K12" t="s">
        <v>25</v>
      </c>
      <c r="L12" t="s">
        <v>22</v>
      </c>
      <c r="M12" t="s">
        <v>55</v>
      </c>
    </row>
    <row r="13" spans="1:13" x14ac:dyDescent="0.25">
      <c r="A13" s="2" t="s">
        <v>56</v>
      </c>
      <c r="B13" t="s">
        <v>47</v>
      </c>
      <c r="C13" t="s">
        <v>34</v>
      </c>
      <c r="D13" t="s">
        <v>57</v>
      </c>
      <c r="E13" t="s">
        <v>20</v>
      </c>
      <c r="F13" t="s">
        <v>18</v>
      </c>
      <c r="G13" t="s">
        <v>22</v>
      </c>
      <c r="H13" t="s">
        <v>23</v>
      </c>
      <c r="I13" t="s">
        <v>23</v>
      </c>
      <c r="J13" t="s">
        <v>41</v>
      </c>
      <c r="K13" t="s">
        <v>25</v>
      </c>
      <c r="L13" s="13" t="s">
        <v>58</v>
      </c>
      <c r="M13" t="s">
        <v>59</v>
      </c>
    </row>
    <row r="14" spans="1:13" x14ac:dyDescent="0.25">
      <c r="A14" s="2" t="s">
        <v>60</v>
      </c>
      <c r="B14" t="s">
        <v>47</v>
      </c>
      <c r="C14" t="s">
        <v>34</v>
      </c>
      <c r="D14" t="s">
        <v>61</v>
      </c>
      <c r="E14" t="s">
        <v>20</v>
      </c>
      <c r="F14" t="s">
        <v>34</v>
      </c>
      <c r="G14" t="s">
        <v>22</v>
      </c>
      <c r="H14" t="s">
        <v>23</v>
      </c>
      <c r="I14" t="s">
        <v>62</v>
      </c>
      <c r="J14" t="s">
        <v>41</v>
      </c>
      <c r="K14" t="s">
        <v>25</v>
      </c>
      <c r="L14" t="s">
        <v>49</v>
      </c>
      <c r="M14" t="s">
        <v>63</v>
      </c>
    </row>
    <row r="15" spans="1:13" x14ac:dyDescent="0.25">
      <c r="A15" s="2" t="s">
        <v>64</v>
      </c>
      <c r="B15" t="s">
        <v>47</v>
      </c>
      <c r="C15" t="s">
        <v>34</v>
      </c>
      <c r="D15" t="s">
        <v>61</v>
      </c>
      <c r="E15" t="s">
        <v>20</v>
      </c>
      <c r="F15" t="s">
        <v>18</v>
      </c>
      <c r="G15" t="s">
        <v>22</v>
      </c>
      <c r="H15" t="s">
        <v>23</v>
      </c>
      <c r="I15" t="s">
        <v>62</v>
      </c>
      <c r="J15" t="s">
        <v>41</v>
      </c>
      <c r="K15" t="s">
        <v>25</v>
      </c>
      <c r="L15" t="s">
        <v>49</v>
      </c>
      <c r="M15" t="s">
        <v>65</v>
      </c>
    </row>
  </sheetData>
  <autoFilter ref="A2:M15" xr:uid="{40B38CE2-4E00-4467-A720-9FB2FC437ECD}"/>
  <sortState xmlns:xlrd2="http://schemas.microsoft.com/office/spreadsheetml/2017/richdata2" ref="A3:M14">
    <sortCondition ref="B3:B14" customList="Riigi eelarvetulu,Kulude katmine,Karistus,Tulu teenimine"/>
    <sortCondition ref="C3:C14" customList="Ei,Jah"/>
  </sortState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0207-2BFB-4C4B-8B3D-B6887CB89B6D}">
  <dimension ref="A1:E26"/>
  <sheetViews>
    <sheetView workbookViewId="0">
      <selection activeCell="B4" sqref="B4"/>
    </sheetView>
  </sheetViews>
  <sheetFormatPr defaultRowHeight="15" x14ac:dyDescent="0.25"/>
  <cols>
    <col min="1" max="1" width="48.7109375" bestFit="1" customWidth="1"/>
    <col min="2" max="2" width="27.7109375" customWidth="1"/>
    <col min="3" max="3" width="17.140625" customWidth="1"/>
    <col min="5" max="5" width="45.140625" bestFit="1" customWidth="1"/>
    <col min="6" max="6" width="28.28515625" customWidth="1"/>
  </cols>
  <sheetData>
    <row r="1" spans="1:5" x14ac:dyDescent="0.25">
      <c r="A1" s="14" t="s">
        <v>87</v>
      </c>
    </row>
    <row r="3" spans="1:5" x14ac:dyDescent="0.25">
      <c r="A3" s="8" t="s">
        <v>66</v>
      </c>
      <c r="B3" s="8" t="s">
        <v>67</v>
      </c>
    </row>
    <row r="4" spans="1:5" x14ac:dyDescent="0.25">
      <c r="A4" t="s">
        <v>68</v>
      </c>
      <c r="B4" t="s">
        <v>31</v>
      </c>
    </row>
    <row r="5" spans="1:5" x14ac:dyDescent="0.25">
      <c r="A5" t="s">
        <v>69</v>
      </c>
      <c r="B5" t="s">
        <v>18</v>
      </c>
    </row>
    <row r="6" spans="1:5" x14ac:dyDescent="0.25">
      <c r="A6" t="s">
        <v>70</v>
      </c>
      <c r="B6" t="s">
        <v>71</v>
      </c>
    </row>
    <row r="9" spans="1:5" x14ac:dyDescent="0.25">
      <c r="A9" s="11" t="s">
        <v>72</v>
      </c>
      <c r="B9" s="10" t="str">
        <f>IF(B4="Karistus","Trahv",IF(B4="Eelarvekulu katmine",IF(B5="Ei","Kättesaadav avalik teenus",IF(B6="Puudub","Sundkindlustus","Lõiv")),IF(B4="Tulu teenimine",IF(B5="Ei",IF(B6="Kinnisvara","Tulu kinnisasjalt",IF(B6="Vallasvara","Tulu vallasasjalt",IF(B6="Õigus või teenus","Turu- või ametiteenus","Jätka analüüsi"))),"Delegeeritud haldusülesanne"),"Maks või aktsiis")))</f>
        <v>Lõiv</v>
      </c>
    </row>
    <row r="10" spans="1:5" x14ac:dyDescent="0.25">
      <c r="A10" s="9" t="s">
        <v>73</v>
      </c>
      <c r="B10" t="str">
        <f>IF(OR(B9="Tulu vallasasjalt",B9="Turu- või ametiteenus"),"Jah (kui seadus lubab)","Ei")</f>
        <v>Ei</v>
      </c>
    </row>
    <row r="11" spans="1:5" x14ac:dyDescent="0.25">
      <c r="A11" s="9" t="s">
        <v>74</v>
      </c>
      <c r="B11" t="str">
        <f>IF(B9="Turu- või ametiteenus","Ministri määrus","Seadus")</f>
        <v>Seadus</v>
      </c>
    </row>
    <row r="12" spans="1:5" x14ac:dyDescent="0.25">
      <c r="A12" s="9" t="s">
        <v>75</v>
      </c>
      <c r="B12" t="str">
        <f>IF(OR(B9="Delegeeritud haldusülesanne",B9="Kättesaadav avalik teenus",B9="Turu- või ametiteenus","Tulu vallasasjalt"),"Minister","Riigikogu")</f>
        <v>Riigikogu</v>
      </c>
    </row>
    <row r="14" spans="1:5" x14ac:dyDescent="0.25">
      <c r="A14" s="6" t="s">
        <v>76</v>
      </c>
      <c r="B14" s="7" t="str">
        <f>IF(OR(AND(B4="Üldine eelarvetulu",B5="Ei"),AND(B4="Karistus",B5="Jah")),"⚠ Analüüsi edasi!",IF(AND(B4="Tulu teenimine",B6="Puudub"),"⚠ Võib olla varjatud maks",""))</f>
        <v/>
      </c>
      <c r="E14" s="7"/>
    </row>
    <row r="17" spans="1:3" x14ac:dyDescent="0.25">
      <c r="A17" t="s">
        <v>77</v>
      </c>
    </row>
    <row r="18" spans="1:3" x14ac:dyDescent="0.25">
      <c r="A18" t="s">
        <v>78</v>
      </c>
    </row>
    <row r="19" spans="1:3" x14ac:dyDescent="0.25">
      <c r="A19" t="s">
        <v>79</v>
      </c>
    </row>
    <row r="20" spans="1:3" x14ac:dyDescent="0.25">
      <c r="A20" t="s">
        <v>80</v>
      </c>
    </row>
    <row r="24" spans="1:3" x14ac:dyDescent="0.25">
      <c r="A24" s="6" t="s">
        <v>81</v>
      </c>
      <c r="B24" t="s">
        <v>20</v>
      </c>
      <c r="C24" s="12" t="s">
        <v>82</v>
      </c>
    </row>
    <row r="25" spans="1:3" x14ac:dyDescent="0.25">
      <c r="A25" s="6" t="s">
        <v>83</v>
      </c>
      <c r="B25" t="s">
        <v>33</v>
      </c>
      <c r="C25" t="s">
        <v>84</v>
      </c>
    </row>
    <row r="26" spans="1:3" x14ac:dyDescent="0.25">
      <c r="A26" s="6" t="s">
        <v>85</v>
      </c>
      <c r="B26" t="s">
        <v>28</v>
      </c>
      <c r="C26" t="s">
        <v>86</v>
      </c>
    </row>
  </sheetData>
  <dataValidations count="3">
    <dataValidation type="list" allowBlank="1" showInputMessage="1" showErrorMessage="1" sqref="B5" xr:uid="{4599DD29-5EAC-4E52-8794-5EA9A522D9BC}">
      <formula1>"Jah,Ei"</formula1>
    </dataValidation>
    <dataValidation type="list" allowBlank="1" sqref="B4" xr:uid="{8C6F5547-2D93-4A32-9A8F-4BD06A3C505F}">
      <formula1>"Üldine eelarvetulu,Karistus,Eelarvekulu katmine,Tulu teenimine"</formula1>
    </dataValidation>
    <dataValidation type="list" allowBlank="1" showInputMessage="1" showErrorMessage="1" sqref="B6" xr:uid="{A134DB39-64B1-4A96-B24B-429385DA4300}">
      <formula1>"Puudub,Õigus või teenus,Kinnisvara,Vallasvara"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ED4B3BA45B674EA0D4395E4D7E7210" ma:contentTypeVersion="17" ma:contentTypeDescription="Loo uus dokument" ma:contentTypeScope="" ma:versionID="f60dae07bd06b2f56310158482022ddc">
  <xsd:schema xmlns:xsd="http://www.w3.org/2001/XMLSchema" xmlns:xs="http://www.w3.org/2001/XMLSchema" xmlns:p="http://schemas.microsoft.com/office/2006/metadata/properties" xmlns:ns2="236d96e4-052b-4bc6-a03e-675decdcd669" xmlns:ns3="76376353-c763-45cc-be87-6488822976b2" targetNamespace="http://schemas.microsoft.com/office/2006/metadata/properties" ma:root="true" ma:fieldsID="fc7f50cb7c8800aab5b1d7ee4aec0ec9" ns2:_="" ns3:_="">
    <xsd:import namespace="236d96e4-052b-4bc6-a03e-675decdcd669"/>
    <xsd:import namespace="76376353-c763-45cc-be87-6488822976b2"/>
    <xsd:element name="properties">
      <xsd:complexType>
        <xsd:sequence>
          <xsd:element name="documentManagement">
            <xsd:complexType>
              <xsd:all>
                <xsd:element ref="ns2:Vastutaj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Juurdep_x00e4__x00e4_s" minOccurs="0"/>
                <xsd:element ref="ns2:Osakonnajuhata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d96e4-052b-4bc6-a03e-675decdcd669" elementFormDefault="qualified">
    <xsd:import namespace="http://schemas.microsoft.com/office/2006/documentManagement/types"/>
    <xsd:import namespace="http://schemas.microsoft.com/office/infopath/2007/PartnerControls"/>
    <xsd:element name="Vastutaja" ma:index="8" nillable="true" ma:displayName="Vastutaja" ma:format="Dropdown" ma:list="UserInfo" ma:SharePointGroup="0" ma:internalName="Vastutaj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Juurdep_x00e4__x00e4_s" ma:index="23" nillable="true" ma:displayName="Juurdepääs" ma:format="Dropdown" ma:internalName="Juurdep_x00e4__x00e4_s">
      <xsd:simpleType>
        <xsd:restriction base="dms:Text">
          <xsd:maxLength value="255"/>
        </xsd:restriction>
      </xsd:simpleType>
    </xsd:element>
    <xsd:element name="Osakonnajuhataja" ma:index="24" nillable="true" ma:displayName="Osakonnajuhataja" ma:format="Dropdown" ma:list="UserInfo" ma:SharePointGroup="0" ma:internalName="Osakonnajuhataj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76353-c763-45cc-be87-6488822976b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874cf33-fe0e-429a-9ded-78e044e82d9c}" ma:internalName="TaxCatchAll" ma:showField="CatchAllData" ma:web="76376353-c763-45cc-be87-6488822976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6d96e4-052b-4bc6-a03e-675decdcd669">
      <Terms xmlns="http://schemas.microsoft.com/office/infopath/2007/PartnerControls"/>
    </lcf76f155ced4ddcb4097134ff3c332f>
    <TaxCatchAll xmlns="76376353-c763-45cc-be87-6488822976b2" xsi:nil="true"/>
    <Juurdep_x00e4__x00e4_s xmlns="236d96e4-052b-4bc6-a03e-675decdcd669" xsi:nil="true"/>
    <Vastutaja xmlns="236d96e4-052b-4bc6-a03e-675decdcd669">
      <UserInfo>
        <DisplayName/>
        <AccountId xsi:nil="true"/>
        <AccountType/>
      </UserInfo>
    </Vastutaja>
    <Osakonnajuhataja xmlns="236d96e4-052b-4bc6-a03e-675decdcd669">
      <UserInfo>
        <DisplayName/>
        <AccountId xsi:nil="true"/>
        <AccountType/>
      </UserInfo>
    </Osakonnajuhataj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3CFFC1-3C06-4811-82AD-C4ACDD331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6d96e4-052b-4bc6-a03e-675decdcd669"/>
    <ds:schemaRef ds:uri="76376353-c763-45cc-be87-6488822976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0FF0D1-7450-4B0D-B080-944704F45311}">
  <ds:schemaRefs>
    <ds:schemaRef ds:uri="http://purl.org/dc/dcmitype/"/>
    <ds:schemaRef ds:uri="236d96e4-052b-4bc6-a03e-675decdcd669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76376353-c763-45cc-be87-6488822976b2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79602A-DC2C-4BA7-BC93-7162E7C3C0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Taksonoomia</vt:lpstr>
      <vt:lpstr>Liigitusabi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Lennart Lepik - RAM</dc:creator>
  <cp:keywords/>
  <dc:description/>
  <cp:lastModifiedBy>Lennart Lepik - RAM</cp:lastModifiedBy>
  <cp:revision/>
  <dcterms:created xsi:type="dcterms:W3CDTF">2026-02-17T07:32:58Z</dcterms:created>
  <dcterms:modified xsi:type="dcterms:W3CDTF">2026-08-26T11:37:47Z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2026-02-17T07:33:48Z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a31ebf12-0709-4c69-9c04-1d18c1c9b258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0x010100E2ED4B3BA45B674EA0D4395E4D7E7210</vt:lpwstr>
  </property>
  <property fmtid="{D5CDD505-2E9C-101B-9397-08002B2CF9AE}" pid="11" name="MediaServiceImageTags">
    <vt:lpwstr/>
  </property>
</Properties>
</file>